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100" windowHeight="9036" activeTab="0"/>
  </bookViews>
  <sheets>
    <sheet name="Лист1 (3)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<sst xmlns="http://schemas.openxmlformats.org/spreadsheetml/2006/main" count="46" uniqueCount="34">
  <si>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</si>
  <si>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</si>
  <si>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</si>
  <si>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</si>
  <si>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</si>
  <si>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</si>
  <si>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</si>
  <si>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</si>
  <si>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</si>
  <si>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</si>
  <si>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</si>
  <si>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</si>
  <si>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</si>
  <si>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</si>
  <si>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</si>
  <si>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</si>
  <si>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</si>
  <si>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</si>
  <si>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</si>
  <si>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</si>
  <si>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</si>
  <si>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</si>
  <si>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</si>
  <si>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</si>
  <si>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</si>
  <si>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</si>
  <si>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</si>
  <si>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</si>
  <si>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</si>
  <si>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</si>
  <si>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</si>
  <si>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</si>
  <si>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</si>
  <si>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Профінансовано станом на 02.04.2018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</si>
</sst>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 readingOrder="1"/>
    </xf>
    <xf numFmtId="0" fontId="9" fillId="0" borderId="15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9" xfId="0" applyFont="1" applyBorder="1" applyAlignment="1">
      <alignment horizontal="center" vertical="center" wrapText="1" readingOrder="1"/>
    </xf>
    <xf numFmtId="0" fontId="8" fillId="0" borderId="20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6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4.851562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3" t="s">
        <v>18</v>
      </c>
      <c r="C1" s="23"/>
      <c r="D1" s="23"/>
      <c r="E1" s="23"/>
      <c r="F1" s="23"/>
      <c r="G1" s="23"/>
    </row>
    <row r="2" spans="2:7" ht="54.75" customHeight="1">
      <c r="B2" s="24" t="s">
        <v>21</v>
      </c>
      <c r="C2" s="24"/>
      <c r="D2" s="24"/>
      <c r="E2" s="24"/>
      <c r="F2" s="24"/>
      <c r="G2" s="24"/>
    </row>
    <row r="3" spans="1:11" ht="51" customHeight="1">
      <c r="A3" s="25" t="s">
        <v>0</v>
      </c>
      <c r="B3" s="27" t="s">
        <v>1</v>
      </c>
      <c r="C3" s="16" t="s">
        <v>30</v>
      </c>
      <c r="D3" s="13" t="s">
        <v>22</v>
      </c>
      <c r="E3" s="13" t="s">
        <v>27</v>
      </c>
      <c r="F3" s="14" t="s">
        <v>19</v>
      </c>
      <c r="G3" s="13" t="s">
        <v>33</v>
      </c>
      <c r="H3" s="13" t="s">
        <v>31</v>
      </c>
      <c r="J3" s="5"/>
      <c r="K3" s="5"/>
    </row>
    <row r="4" spans="1:8" ht="14.25">
      <c r="A4" s="26"/>
      <c r="B4" s="28"/>
      <c r="C4" s="16"/>
      <c r="D4" s="13"/>
      <c r="E4" s="13"/>
      <c r="F4" s="15"/>
      <c r="G4" s="13"/>
      <c r="H4" s="13"/>
    </row>
    <row r="5" spans="1:6" ht="15" hidden="1">
      <c r="A5" s="20" t="s">
        <v>20</v>
      </c>
      <c r="B5" s="21"/>
      <c r="C5" s="22"/>
      <c r="D5" s="22"/>
      <c r="E5" s="22"/>
      <c r="F5" s="21"/>
    </row>
    <row r="6" spans="1:8" ht="26.25">
      <c r="A6" s="1">
        <v>1</v>
      </c>
      <c r="B6" s="2" t="s">
        <v>2</v>
      </c>
      <c r="C6" s="17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18"/>
      <c r="D7" s="1" t="s">
        <v>23</v>
      </c>
      <c r="E7" s="1">
        <v>38</v>
      </c>
      <c r="F7" s="9">
        <f>5156500+50000+99000</f>
        <v>5305500</v>
      </c>
      <c r="G7" s="8">
        <f>29640+140000+582804.5</f>
        <v>752444.5</v>
      </c>
      <c r="H7" s="8">
        <f aca="true" t="shared" si="0" ref="H7:H23">G7/F7*100</f>
        <v>14.18234850626708</v>
      </c>
    </row>
    <row r="8" spans="1:8" ht="26.25">
      <c r="A8" s="1">
        <v>3</v>
      </c>
      <c r="B8" s="2" t="s">
        <v>4</v>
      </c>
      <c r="C8" s="18"/>
      <c r="D8" s="1" t="s">
        <v>25</v>
      </c>
      <c r="E8" s="1">
        <v>220</v>
      </c>
      <c r="F8" s="9">
        <v>300000</v>
      </c>
      <c r="G8" s="8">
        <v>143040</v>
      </c>
      <c r="H8" s="8">
        <f t="shared" si="0"/>
        <v>47.68</v>
      </c>
    </row>
    <row r="9" spans="1:8" ht="39">
      <c r="A9" s="1">
        <v>4</v>
      </c>
      <c r="B9" s="7" t="s">
        <v>29</v>
      </c>
      <c r="C9" s="18"/>
      <c r="D9" s="1" t="s">
        <v>26</v>
      </c>
      <c r="E9" s="1">
        <v>65</v>
      </c>
      <c r="F9" s="9">
        <v>700000</v>
      </c>
      <c r="G9" s="8"/>
      <c r="H9" s="8">
        <f t="shared" si="0"/>
        <v>0</v>
      </c>
    </row>
    <row r="10" spans="1:8" ht="14.25">
      <c r="A10" s="1">
        <v>5</v>
      </c>
      <c r="B10" s="2" t="s">
        <v>5</v>
      </c>
      <c r="C10" s="18"/>
      <c r="D10" s="1" t="s">
        <v>25</v>
      </c>
      <c r="E10" s="1">
        <v>1179</v>
      </c>
      <c r="F10" s="9">
        <v>289600</v>
      </c>
      <c r="G10" s="8"/>
      <c r="H10" s="8">
        <f t="shared" si="0"/>
        <v>0</v>
      </c>
    </row>
    <row r="11" spans="1:8" ht="26.25">
      <c r="A11" s="1">
        <v>6</v>
      </c>
      <c r="B11" s="2" t="s">
        <v>6</v>
      </c>
      <c r="C11" s="18"/>
      <c r="D11" s="1" t="s">
        <v>26</v>
      </c>
      <c r="E11" s="1">
        <v>49</v>
      </c>
      <c r="F11" s="9">
        <v>562670</v>
      </c>
      <c r="G11" s="8"/>
      <c r="H11" s="8">
        <f t="shared" si="0"/>
        <v>0</v>
      </c>
    </row>
    <row r="12" spans="1:8" ht="14.25">
      <c r="A12" s="1">
        <v>7</v>
      </c>
      <c r="B12" s="2" t="s">
        <v>7</v>
      </c>
      <c r="C12" s="18"/>
      <c r="D12" s="1" t="s">
        <v>25</v>
      </c>
      <c r="E12" s="1">
        <v>185</v>
      </c>
      <c r="F12" s="9">
        <v>85900</v>
      </c>
      <c r="G12" s="8"/>
      <c r="H12" s="8">
        <f t="shared" si="0"/>
        <v>0</v>
      </c>
    </row>
    <row r="13" spans="1:8" ht="39">
      <c r="A13" s="1">
        <v>8</v>
      </c>
      <c r="B13" s="12" t="s">
        <v>32</v>
      </c>
      <c r="C13" s="18"/>
      <c r="D13" s="1" t="s">
        <v>23</v>
      </c>
      <c r="E13" s="1">
        <v>1</v>
      </c>
      <c r="F13" s="9">
        <v>189330</v>
      </c>
      <c r="G13" s="8"/>
      <c r="H13" s="8">
        <f t="shared" si="0"/>
        <v>0</v>
      </c>
    </row>
    <row r="14" spans="1:8" ht="14.25">
      <c r="A14" s="1">
        <v>9</v>
      </c>
      <c r="B14" s="2" t="s">
        <v>8</v>
      </c>
      <c r="C14" s="18"/>
      <c r="D14" s="1" t="s">
        <v>28</v>
      </c>
      <c r="E14" s="6">
        <v>16</v>
      </c>
      <c r="F14" s="9">
        <v>100000</v>
      </c>
      <c r="G14" s="8"/>
      <c r="H14" s="8">
        <f t="shared" si="0"/>
        <v>0</v>
      </c>
    </row>
    <row r="15" spans="1:8" ht="26.25">
      <c r="A15" s="1">
        <v>10</v>
      </c>
      <c r="B15" s="2" t="s">
        <v>9</v>
      </c>
      <c r="C15" s="18"/>
      <c r="D15" s="1" t="s">
        <v>25</v>
      </c>
      <c r="E15" s="1">
        <v>15</v>
      </c>
      <c r="F15" s="9">
        <v>150000</v>
      </c>
      <c r="G15" s="8"/>
      <c r="H15" s="8">
        <f t="shared" si="0"/>
        <v>0</v>
      </c>
    </row>
    <row r="16" spans="1:8" ht="14.25">
      <c r="A16" s="1">
        <v>11</v>
      </c>
      <c r="B16" s="2" t="s">
        <v>10</v>
      </c>
      <c r="C16" s="18"/>
      <c r="D16" s="1" t="s">
        <v>25</v>
      </c>
      <c r="E16" s="6">
        <v>15</v>
      </c>
      <c r="F16" s="9">
        <v>200000</v>
      </c>
      <c r="G16" s="8"/>
      <c r="H16" s="8">
        <f t="shared" si="0"/>
        <v>0</v>
      </c>
    </row>
    <row r="17" spans="1:8" ht="26.25">
      <c r="A17" s="1">
        <v>12</v>
      </c>
      <c r="B17" s="2" t="s">
        <v>11</v>
      </c>
      <c r="C17" s="18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8"/>
      <c r="D18" s="1" t="s">
        <v>23</v>
      </c>
      <c r="E18" s="6">
        <v>120</v>
      </c>
      <c r="F18" s="9">
        <v>6000</v>
      </c>
      <c r="G18" s="8"/>
      <c r="H18" s="8">
        <f t="shared" si="0"/>
        <v>0</v>
      </c>
    </row>
    <row r="19" spans="1:8" ht="26.25">
      <c r="A19" s="1">
        <v>14</v>
      </c>
      <c r="B19" s="2" t="s">
        <v>13</v>
      </c>
      <c r="C19" s="18"/>
      <c r="D19" s="1" t="s">
        <v>23</v>
      </c>
      <c r="E19" s="6">
        <v>2</v>
      </c>
      <c r="F19" s="9">
        <v>9000</v>
      </c>
      <c r="G19" s="8"/>
      <c r="H19" s="8">
        <f t="shared" si="0"/>
        <v>0</v>
      </c>
    </row>
    <row r="20" spans="1:8" ht="14.25">
      <c r="A20" s="1">
        <v>15</v>
      </c>
      <c r="B20" s="2" t="s">
        <v>14</v>
      </c>
      <c r="C20" s="19"/>
      <c r="D20" s="1" t="s">
        <v>26</v>
      </c>
      <c r="E20" s="1">
        <v>11.07</v>
      </c>
      <c r="F20" s="9">
        <v>10000</v>
      </c>
      <c r="G20" s="8"/>
      <c r="H20" s="8">
        <f t="shared" si="0"/>
        <v>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/>
      <c r="H21" s="8">
        <f t="shared" si="0"/>
        <v>0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v>450000</v>
      </c>
      <c r="G22" s="8"/>
      <c r="H22" s="8">
        <f t="shared" si="0"/>
        <v>0</v>
      </c>
    </row>
    <row r="23" spans="1:8" ht="15.75">
      <c r="A23" s="3"/>
      <c r="B23" s="4" t="s">
        <v>17</v>
      </c>
      <c r="C23" s="4"/>
      <c r="D23" s="4"/>
      <c r="E23" s="4"/>
      <c r="F23" s="10">
        <f>SUM(F6:F22)</f>
        <v>9093000</v>
      </c>
      <c r="G23" s="11">
        <f>SUM(G6:G22)</f>
        <v>935184.5</v>
      </c>
      <c r="H23" s="8">
        <f t="shared" si="0"/>
        <v>10.284664027273728</v>
      </c>
    </row>
  </sheetData>
  <sheetProtection/>
  <mergeCells count="12">
    <mergeCell ref="B1:G1"/>
    <mergeCell ref="B2:G2"/>
    <mergeCell ref="A3:A4"/>
    <mergeCell ref="B3:B4"/>
    <mergeCell ref="D3:D4"/>
    <mergeCell ref="E3:E4"/>
    <mergeCell ref="F3:F4"/>
    <mergeCell ref="C3:C4"/>
    <mergeCell ref="G3:G4"/>
    <mergeCell ref="H3:H4"/>
    <mergeCell ref="C6:C20"/>
    <mergeCell ref="A5:F5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2018-01-23T09:54:36Z</cp:lastPrinted>
  <dcterms:created xsi:type="dcterms:W3CDTF">2017-11-21T05:59:41Z</dcterms:created>
  <dcterms:modified xsi:type="dcterms:W3CDTF">2018-04-02T08:59:17Z</dcterms:modified>
  <cp:category/>
  <cp:version/>
  <cp:contentType/>
  <cp:contentStatus/>
</cp:coreProperties>
</file>